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yecto Z\"/>
    </mc:Choice>
  </mc:AlternateContent>
  <xr:revisionPtr revIDLastSave="0" documentId="13_ncr:1_{A1C3D04B-154F-471D-B349-6742935010DD}" xr6:coauthVersionLast="44" xr6:coauthVersionMax="44" xr10:uidLastSave="{00000000-0000-0000-0000-000000000000}"/>
  <bookViews>
    <workbookView xWindow="7125" yWindow="0" windowWidth="21675" windowHeight="15750" xr2:uid="{D8679643-FE2C-46CE-A832-4DD031C10D36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I4" i="1"/>
  <c r="H4" i="1" l="1"/>
  <c r="B9" i="1"/>
  <c r="B8" i="1"/>
  <c r="F7" i="1" l="1"/>
  <c r="B11" i="1"/>
</calcChain>
</file>

<file path=xl/sharedStrings.xml><?xml version="1.0" encoding="utf-8"?>
<sst xmlns="http://schemas.openxmlformats.org/spreadsheetml/2006/main" count="17" uniqueCount="15">
  <si>
    <t>años</t>
  </si>
  <si>
    <t>Valor presente de los pagos</t>
  </si>
  <si>
    <t>Valor presente del principal</t>
  </si>
  <si>
    <t>Precio del bono</t>
  </si>
  <si>
    <t>Introducir interés del cupón:</t>
  </si>
  <si>
    <t>Tipo de interés actual a X años:</t>
  </si>
  <si>
    <t>X Años:</t>
  </si>
  <si>
    <t>Precio del bono:</t>
  </si>
  <si>
    <t>Principal (siempre base 100)</t>
  </si>
  <si>
    <t>(siempre conocido)</t>
  </si>
  <si>
    <t>Si conozco el precio actual, y quiero calcular el YTM:</t>
  </si>
  <si>
    <t>Si conozco YTM, y quiero calcular el precio del bono:</t>
  </si>
  <si>
    <t>Introducir pago del cupón:</t>
  </si>
  <si>
    <t>YTM</t>
  </si>
  <si>
    <t>Años (max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</si>
</sst>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8" fontId="0" fillId="0" borderId="0" xfId="0" applyNumberFormat="1"/>
    <xf numFmtId="10" fontId="0" fillId="0" borderId="0" xfId="2" applyNumberFormat="1" applyFont="1"/>
    <xf numFmtId="2" fontId="0" fillId="0" borderId="0" xfId="0" applyNumberFormat="1"/>
    <xf numFmtId="2" fontId="0" fillId="0" borderId="0" xfId="2" applyNumberFormat="1" applyFont="1"/>
    <xf numFmtId="0" fontId="0" fillId="2" borderId="0" xfId="0" applyFill="1" applyBorder="1"/>
    <xf numFmtId="0" fontId="0" fillId="0" borderId="0" xfId="0" applyBorder="1"/>
    <xf numFmtId="10" fontId="0" fillId="2" borderId="0" xfId="2" applyNumberFormat="1" applyFont="1" applyFill="1" applyBorder="1"/>
    <xf numFmtId="0" fontId="0" fillId="3" borderId="0" xfId="0" applyFill="1"/>
    <xf numFmtId="43" fontId="0" fillId="2" borderId="0" xfId="1" applyFont="1" applyFill="1" applyBorder="1"/>
    <xf numFmtId="0" fontId="3" fillId="0" borderId="0" xfId="0" applyFont="1" applyBorder="1"/>
    <xf numFmtId="0" fontId="0" fillId="0" borderId="0" xfId="0" applyProtection="1"/>
    <xf numFmtId="164" fontId="0" fillId="0" borderId="0" xfId="0" applyNumberFormat="1" applyProtection="1"/>
    <xf numFmtId="0" fontId="0" fillId="2" borderId="0" xfId="0" applyFill="1" applyProtection="1"/>
    <xf numFmtId="2" fontId="0" fillId="0" borderId="0" xfId="0" applyNumberFormat="1" applyBorder="1"/>
    <xf numFmtId="2" fontId="2" fillId="4" borderId="0" xfId="0" applyNumberFormat="1" applyFont="1" applyFill="1" applyBorder="1"/>
    <xf numFmtId="0" fontId="2" fillId="4" borderId="0" xfId="0" applyFont="1" applyFill="1" applyBorder="1"/>
    <xf numFmtId="10" fontId="2" fillId="4" borderId="0" xfId="0" applyNumberFormat="1" applyFont="1" applyFill="1" applyBorder="1"/>
    <xf numFmtId="0" fontId="0" fillId="0" borderId="0" xfId="0" applyFill="1" applyBorder="1"/>
    <xf numFmtId="10" fontId="0" fillId="0" borderId="0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EA802-69EC-45BB-97FF-B8DE18984F87}">
  <dimension ref="A1:DD17"/>
  <sheetViews>
    <sheetView tabSelected="1" workbookViewId="0">
      <selection activeCell="E6" sqref="E6"/>
    </sheetView>
  </sheetViews>
  <sheetFormatPr baseColWidth="10" defaultRowHeight="15" x14ac:dyDescent="0.25"/>
  <cols>
    <col min="1" max="1" width="28.5703125" bestFit="1" customWidth="1"/>
    <col min="2" max="2" width="14.140625" bestFit="1" customWidth="1"/>
    <col min="3" max="3" width="25.85546875" bestFit="1" customWidth="1"/>
    <col min="5" max="5" width="28.5703125" bestFit="1" customWidth="1"/>
    <col min="6" max="6" width="12" bestFit="1" customWidth="1"/>
    <col min="7" max="7" width="25.85546875" bestFit="1" customWidth="1"/>
    <col min="8" max="108" width="1.7109375" style="11" hidden="1" customWidth="1"/>
  </cols>
  <sheetData>
    <row r="1" spans="1:108" x14ac:dyDescent="0.25">
      <c r="A1" s="8" t="s">
        <v>11</v>
      </c>
      <c r="B1" s="8"/>
      <c r="C1" s="8"/>
      <c r="E1" s="8" t="s">
        <v>10</v>
      </c>
      <c r="F1" s="8"/>
      <c r="G1" s="8"/>
    </row>
    <row r="3" spans="1:108" x14ac:dyDescent="0.25">
      <c r="A3" t="s">
        <v>12</v>
      </c>
      <c r="B3" s="5">
        <v>1.45</v>
      </c>
      <c r="C3" s="10" t="s">
        <v>9</v>
      </c>
      <c r="E3" t="s">
        <v>4</v>
      </c>
      <c r="F3" s="5">
        <v>10</v>
      </c>
      <c r="G3" s="10" t="s">
        <v>9</v>
      </c>
      <c r="I3" s="11">
        <v>1</v>
      </c>
      <c r="J3" s="11">
        <v>2</v>
      </c>
      <c r="K3" s="11">
        <v>3</v>
      </c>
      <c r="L3" s="11">
        <v>4</v>
      </c>
      <c r="M3" s="11">
        <v>5</v>
      </c>
      <c r="N3" s="11">
        <v>6</v>
      </c>
      <c r="O3" s="11">
        <v>7</v>
      </c>
      <c r="P3" s="11">
        <v>8</v>
      </c>
      <c r="Q3" s="11">
        <v>9</v>
      </c>
      <c r="R3" s="11">
        <v>10</v>
      </c>
      <c r="S3" s="11">
        <v>11</v>
      </c>
      <c r="T3" s="11">
        <v>12</v>
      </c>
      <c r="U3" s="11">
        <v>13</v>
      </c>
      <c r="V3" s="11">
        <v>14</v>
      </c>
      <c r="W3" s="11">
        <v>15</v>
      </c>
      <c r="X3" s="11">
        <v>16</v>
      </c>
      <c r="Y3" s="11">
        <v>17</v>
      </c>
      <c r="Z3" s="11">
        <v>18</v>
      </c>
      <c r="AA3" s="11">
        <v>19</v>
      </c>
      <c r="AB3" s="11">
        <v>20</v>
      </c>
      <c r="AC3" s="11">
        <v>21</v>
      </c>
      <c r="AD3" s="11">
        <v>22</v>
      </c>
      <c r="AE3" s="11">
        <v>23</v>
      </c>
      <c r="AF3" s="11">
        <v>24</v>
      </c>
      <c r="AG3" s="11">
        <v>25</v>
      </c>
      <c r="AH3" s="11">
        <v>26</v>
      </c>
      <c r="AI3" s="11">
        <v>27</v>
      </c>
      <c r="AJ3" s="11">
        <v>28</v>
      </c>
      <c r="AK3" s="11">
        <v>29</v>
      </c>
      <c r="AL3" s="11">
        <v>30</v>
      </c>
      <c r="AM3" s="11">
        <v>31</v>
      </c>
      <c r="AN3" s="11">
        <v>32</v>
      </c>
      <c r="AO3" s="11">
        <v>33</v>
      </c>
      <c r="AP3" s="11">
        <v>34</v>
      </c>
      <c r="AQ3" s="11">
        <v>35</v>
      </c>
      <c r="AR3" s="11">
        <v>36</v>
      </c>
      <c r="AS3" s="11">
        <v>37</v>
      </c>
      <c r="AT3" s="11">
        <v>38</v>
      </c>
      <c r="AU3" s="11">
        <v>39</v>
      </c>
      <c r="AV3" s="11">
        <v>40</v>
      </c>
      <c r="AW3" s="11">
        <v>41</v>
      </c>
      <c r="AX3" s="11">
        <v>42</v>
      </c>
      <c r="AY3" s="11">
        <v>43</v>
      </c>
      <c r="AZ3" s="11">
        <v>44</v>
      </c>
      <c r="BA3" s="11">
        <v>45</v>
      </c>
      <c r="BB3" s="11">
        <v>46</v>
      </c>
      <c r="BC3" s="11">
        <v>47</v>
      </c>
      <c r="BD3" s="11">
        <v>48</v>
      </c>
      <c r="BE3" s="11">
        <v>49</v>
      </c>
      <c r="BF3" s="11">
        <v>50</v>
      </c>
      <c r="BG3" s="11">
        <v>51</v>
      </c>
      <c r="BH3" s="11">
        <v>52</v>
      </c>
      <c r="BI3" s="11">
        <v>53</v>
      </c>
      <c r="BJ3" s="11">
        <v>54</v>
      </c>
      <c r="BK3" s="11">
        <v>55</v>
      </c>
      <c r="BL3" s="11">
        <v>56</v>
      </c>
      <c r="BM3" s="11">
        <v>57</v>
      </c>
      <c r="BN3" s="11">
        <v>58</v>
      </c>
      <c r="BO3" s="11">
        <v>59</v>
      </c>
      <c r="BP3" s="11">
        <v>60</v>
      </c>
      <c r="BQ3" s="11">
        <v>61</v>
      </c>
      <c r="BR3" s="11">
        <v>62</v>
      </c>
      <c r="BS3" s="11">
        <v>63</v>
      </c>
      <c r="BT3" s="11">
        <v>64</v>
      </c>
      <c r="BU3" s="11">
        <v>65</v>
      </c>
      <c r="BV3" s="11">
        <v>66</v>
      </c>
      <c r="BW3" s="11">
        <v>67</v>
      </c>
      <c r="BX3" s="11">
        <v>68</v>
      </c>
      <c r="BY3" s="11">
        <v>69</v>
      </c>
      <c r="BZ3" s="11">
        <v>70</v>
      </c>
      <c r="CA3" s="11">
        <v>71</v>
      </c>
      <c r="CB3" s="11">
        <v>72</v>
      </c>
      <c r="CC3" s="11">
        <v>73</v>
      </c>
      <c r="CD3" s="11">
        <v>74</v>
      </c>
      <c r="CE3" s="11">
        <v>75</v>
      </c>
      <c r="CF3" s="11">
        <v>76</v>
      </c>
      <c r="CG3" s="11">
        <v>77</v>
      </c>
      <c r="CH3" s="11">
        <v>78</v>
      </c>
      <c r="CI3" s="11">
        <v>79</v>
      </c>
      <c r="CJ3" s="11">
        <v>80</v>
      </c>
      <c r="CK3" s="11">
        <v>81</v>
      </c>
      <c r="CL3" s="11">
        <v>82</v>
      </c>
      <c r="CM3" s="11">
        <v>83</v>
      </c>
      <c r="CN3" s="11">
        <v>84</v>
      </c>
      <c r="CO3" s="11">
        <v>85</v>
      </c>
      <c r="CP3" s="11">
        <v>86</v>
      </c>
      <c r="CQ3" s="11">
        <v>87</v>
      </c>
      <c r="CR3" s="11">
        <v>88</v>
      </c>
      <c r="CS3" s="11">
        <v>89</v>
      </c>
      <c r="CT3" s="11">
        <v>90</v>
      </c>
      <c r="CU3" s="11">
        <v>91</v>
      </c>
      <c r="CV3" s="11">
        <v>92</v>
      </c>
      <c r="CW3" s="11">
        <v>93</v>
      </c>
      <c r="CX3" s="11">
        <v>94</v>
      </c>
      <c r="CY3" s="11">
        <v>95</v>
      </c>
      <c r="CZ3" s="11">
        <v>96</v>
      </c>
      <c r="DA3" s="11">
        <v>97</v>
      </c>
      <c r="DB3" s="11">
        <v>98</v>
      </c>
      <c r="DC3" s="11">
        <v>99</v>
      </c>
      <c r="DD3" s="11">
        <v>100</v>
      </c>
    </row>
    <row r="4" spans="1:108" x14ac:dyDescent="0.25">
      <c r="A4" t="s">
        <v>5</v>
      </c>
      <c r="B4" s="7">
        <v>8.9999999999999993E-3</v>
      </c>
      <c r="C4" s="6"/>
      <c r="E4" t="s">
        <v>7</v>
      </c>
      <c r="F4" s="9">
        <v>40</v>
      </c>
      <c r="G4" s="6"/>
      <c r="H4" s="12">
        <f>-F4</f>
        <v>-40</v>
      </c>
      <c r="I4" s="13">
        <f>+IF(I3&lt;$F$5,$F$3,IF(I3=$F$5,$F$3+100,0))</f>
        <v>10</v>
      </c>
      <c r="J4" s="13">
        <f t="shared" ref="J4:BU4" si="0">+IF(J3&lt;$F$5,$F$3,IF(J3=$F$5,$F$3+100,0))</f>
        <v>110</v>
      </c>
      <c r="K4" s="13">
        <f t="shared" si="0"/>
        <v>0</v>
      </c>
      <c r="L4" s="13">
        <f t="shared" si="0"/>
        <v>0</v>
      </c>
      <c r="M4" s="13">
        <f t="shared" si="0"/>
        <v>0</v>
      </c>
      <c r="N4" s="13">
        <f t="shared" si="0"/>
        <v>0</v>
      </c>
      <c r="O4" s="13">
        <f t="shared" si="0"/>
        <v>0</v>
      </c>
      <c r="P4" s="13">
        <f t="shared" si="0"/>
        <v>0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  <c r="V4" s="13">
        <f t="shared" si="0"/>
        <v>0</v>
      </c>
      <c r="W4" s="13">
        <f t="shared" si="0"/>
        <v>0</v>
      </c>
      <c r="X4" s="13">
        <f t="shared" si="0"/>
        <v>0</v>
      </c>
      <c r="Y4" s="13">
        <f t="shared" si="0"/>
        <v>0</v>
      </c>
      <c r="Z4" s="13">
        <f t="shared" si="0"/>
        <v>0</v>
      </c>
      <c r="AA4" s="13">
        <f t="shared" si="0"/>
        <v>0</v>
      </c>
      <c r="AB4" s="13">
        <f t="shared" si="0"/>
        <v>0</v>
      </c>
      <c r="AC4" s="13">
        <f t="shared" si="0"/>
        <v>0</v>
      </c>
      <c r="AD4" s="13">
        <f t="shared" si="0"/>
        <v>0</v>
      </c>
      <c r="AE4" s="13">
        <f t="shared" si="0"/>
        <v>0</v>
      </c>
      <c r="AF4" s="13">
        <f t="shared" si="0"/>
        <v>0</v>
      </c>
      <c r="AG4" s="13">
        <f t="shared" si="0"/>
        <v>0</v>
      </c>
      <c r="AH4" s="13">
        <f t="shared" si="0"/>
        <v>0</v>
      </c>
      <c r="AI4" s="13">
        <f t="shared" si="0"/>
        <v>0</v>
      </c>
      <c r="AJ4" s="13">
        <f t="shared" si="0"/>
        <v>0</v>
      </c>
      <c r="AK4" s="13">
        <f t="shared" si="0"/>
        <v>0</v>
      </c>
      <c r="AL4" s="13">
        <f t="shared" si="0"/>
        <v>0</v>
      </c>
      <c r="AM4" s="13">
        <f t="shared" si="0"/>
        <v>0</v>
      </c>
      <c r="AN4" s="13">
        <f t="shared" si="0"/>
        <v>0</v>
      </c>
      <c r="AO4" s="13">
        <f t="shared" si="0"/>
        <v>0</v>
      </c>
      <c r="AP4" s="13">
        <f t="shared" si="0"/>
        <v>0</v>
      </c>
      <c r="AQ4" s="13">
        <f t="shared" si="0"/>
        <v>0</v>
      </c>
      <c r="AR4" s="13">
        <f t="shared" si="0"/>
        <v>0</v>
      </c>
      <c r="AS4" s="13">
        <f t="shared" si="0"/>
        <v>0</v>
      </c>
      <c r="AT4" s="13">
        <f t="shared" si="0"/>
        <v>0</v>
      </c>
      <c r="AU4" s="13">
        <f t="shared" si="0"/>
        <v>0</v>
      </c>
      <c r="AV4" s="13">
        <f t="shared" si="0"/>
        <v>0</v>
      </c>
      <c r="AW4" s="13">
        <f t="shared" si="0"/>
        <v>0</v>
      </c>
      <c r="AX4" s="13">
        <f t="shared" si="0"/>
        <v>0</v>
      </c>
      <c r="AY4" s="13">
        <f t="shared" si="0"/>
        <v>0</v>
      </c>
      <c r="AZ4" s="13">
        <f t="shared" si="0"/>
        <v>0</v>
      </c>
      <c r="BA4" s="13">
        <f t="shared" si="0"/>
        <v>0</v>
      </c>
      <c r="BB4" s="13">
        <f t="shared" si="0"/>
        <v>0</v>
      </c>
      <c r="BC4" s="13">
        <f t="shared" si="0"/>
        <v>0</v>
      </c>
      <c r="BD4" s="13">
        <f t="shared" si="0"/>
        <v>0</v>
      </c>
      <c r="BE4" s="13">
        <f t="shared" si="0"/>
        <v>0</v>
      </c>
      <c r="BF4" s="13">
        <f t="shared" si="0"/>
        <v>0</v>
      </c>
      <c r="BG4" s="13">
        <f t="shared" si="0"/>
        <v>0</v>
      </c>
      <c r="BH4" s="13">
        <f t="shared" si="0"/>
        <v>0</v>
      </c>
      <c r="BI4" s="13">
        <f t="shared" si="0"/>
        <v>0</v>
      </c>
      <c r="BJ4" s="13">
        <f t="shared" si="0"/>
        <v>0</v>
      </c>
      <c r="BK4" s="13">
        <f t="shared" si="0"/>
        <v>0</v>
      </c>
      <c r="BL4" s="13">
        <f t="shared" si="0"/>
        <v>0</v>
      </c>
      <c r="BM4" s="13">
        <f t="shared" si="0"/>
        <v>0</v>
      </c>
      <c r="BN4" s="13">
        <f t="shared" si="0"/>
        <v>0</v>
      </c>
      <c r="BO4" s="13">
        <f t="shared" si="0"/>
        <v>0</v>
      </c>
      <c r="BP4" s="13">
        <f t="shared" si="0"/>
        <v>0</v>
      </c>
      <c r="BQ4" s="13">
        <f t="shared" si="0"/>
        <v>0</v>
      </c>
      <c r="BR4" s="13">
        <f t="shared" si="0"/>
        <v>0</v>
      </c>
      <c r="BS4" s="13">
        <f t="shared" si="0"/>
        <v>0</v>
      </c>
      <c r="BT4" s="13">
        <f t="shared" si="0"/>
        <v>0</v>
      </c>
      <c r="BU4" s="13">
        <f t="shared" si="0"/>
        <v>0</v>
      </c>
      <c r="BV4" s="13">
        <f t="shared" ref="BV4:DD4" si="1">+IF(BV3&lt;$F$5,$F$3,IF(BV3=$F$5,$F$3+100,0))</f>
        <v>0</v>
      </c>
      <c r="BW4" s="13">
        <f t="shared" si="1"/>
        <v>0</v>
      </c>
      <c r="BX4" s="13">
        <f t="shared" si="1"/>
        <v>0</v>
      </c>
      <c r="BY4" s="13">
        <f t="shared" si="1"/>
        <v>0</v>
      </c>
      <c r="BZ4" s="13">
        <f t="shared" si="1"/>
        <v>0</v>
      </c>
      <c r="CA4" s="13">
        <f t="shared" si="1"/>
        <v>0</v>
      </c>
      <c r="CB4" s="13">
        <f t="shared" si="1"/>
        <v>0</v>
      </c>
      <c r="CC4" s="13">
        <f t="shared" si="1"/>
        <v>0</v>
      </c>
      <c r="CD4" s="13">
        <f t="shared" si="1"/>
        <v>0</v>
      </c>
      <c r="CE4" s="13">
        <f t="shared" si="1"/>
        <v>0</v>
      </c>
      <c r="CF4" s="13">
        <f t="shared" si="1"/>
        <v>0</v>
      </c>
      <c r="CG4" s="13">
        <f t="shared" si="1"/>
        <v>0</v>
      </c>
      <c r="CH4" s="13">
        <f t="shared" si="1"/>
        <v>0</v>
      </c>
      <c r="CI4" s="13">
        <f t="shared" si="1"/>
        <v>0</v>
      </c>
      <c r="CJ4" s="13">
        <f t="shared" si="1"/>
        <v>0</v>
      </c>
      <c r="CK4" s="13">
        <f t="shared" si="1"/>
        <v>0</v>
      </c>
      <c r="CL4" s="13">
        <f t="shared" si="1"/>
        <v>0</v>
      </c>
      <c r="CM4" s="13">
        <f t="shared" si="1"/>
        <v>0</v>
      </c>
      <c r="CN4" s="13">
        <f t="shared" si="1"/>
        <v>0</v>
      </c>
      <c r="CO4" s="13">
        <f t="shared" si="1"/>
        <v>0</v>
      </c>
      <c r="CP4" s="13">
        <f t="shared" si="1"/>
        <v>0</v>
      </c>
      <c r="CQ4" s="13">
        <f t="shared" si="1"/>
        <v>0</v>
      </c>
      <c r="CR4" s="13">
        <f t="shared" si="1"/>
        <v>0</v>
      </c>
      <c r="CS4" s="13">
        <f t="shared" si="1"/>
        <v>0</v>
      </c>
      <c r="CT4" s="13">
        <f t="shared" si="1"/>
        <v>0</v>
      </c>
      <c r="CU4" s="13">
        <f t="shared" si="1"/>
        <v>0</v>
      </c>
      <c r="CV4" s="13">
        <f t="shared" si="1"/>
        <v>0</v>
      </c>
      <c r="CW4" s="13">
        <f t="shared" si="1"/>
        <v>0</v>
      </c>
      <c r="CX4" s="13">
        <f t="shared" si="1"/>
        <v>0</v>
      </c>
      <c r="CY4" s="13">
        <f t="shared" si="1"/>
        <v>0</v>
      </c>
      <c r="CZ4" s="13">
        <f t="shared" si="1"/>
        <v>0</v>
      </c>
      <c r="DA4" s="13">
        <f t="shared" si="1"/>
        <v>0</v>
      </c>
      <c r="DB4" s="13">
        <f t="shared" si="1"/>
        <v>0</v>
      </c>
      <c r="DC4" s="13">
        <f t="shared" si="1"/>
        <v>0</v>
      </c>
      <c r="DD4" s="13">
        <f t="shared" si="1"/>
        <v>0</v>
      </c>
    </row>
    <row r="5" spans="1:108" x14ac:dyDescent="0.25">
      <c r="A5" t="s">
        <v>6</v>
      </c>
      <c r="B5" s="5">
        <v>10</v>
      </c>
      <c r="C5" s="6" t="s">
        <v>0</v>
      </c>
      <c r="E5" t="s">
        <v>14</v>
      </c>
      <c r="F5" s="5">
        <v>2</v>
      </c>
      <c r="G5" s="6" t="s">
        <v>0</v>
      </c>
    </row>
    <row r="6" spans="1:108" x14ac:dyDescent="0.25">
      <c r="B6" s="6">
        <v>100</v>
      </c>
      <c r="C6" s="6" t="s">
        <v>8</v>
      </c>
      <c r="F6" s="6"/>
      <c r="G6" s="6"/>
    </row>
    <row r="7" spans="1:108" x14ac:dyDescent="0.25">
      <c r="F7" s="17">
        <f>+IRR(H4:DD4)</f>
        <v>0.78801683695616553</v>
      </c>
      <c r="G7" s="16" t="s">
        <v>13</v>
      </c>
    </row>
    <row r="8" spans="1:108" x14ac:dyDescent="0.25">
      <c r="B8" s="14">
        <f>B3*(1-(1+B4)^-B5)/B4</f>
        <v>13.80735183529333</v>
      </c>
      <c r="C8" s="6" t="s">
        <v>1</v>
      </c>
      <c r="F8" s="19"/>
      <c r="G8" s="18"/>
    </row>
    <row r="9" spans="1:108" x14ac:dyDescent="0.25">
      <c r="B9" s="14">
        <f>B6/(1+B4)^B5</f>
        <v>91.429919550507591</v>
      </c>
      <c r="C9" s="6" t="s">
        <v>2</v>
      </c>
      <c r="F9" s="6"/>
      <c r="G9" s="6"/>
    </row>
    <row r="11" spans="1:108" x14ac:dyDescent="0.25">
      <c r="B11" s="15">
        <f>+B9+B8</f>
        <v>105.23727138580092</v>
      </c>
      <c r="C11" s="16" t="s">
        <v>3</v>
      </c>
      <c r="F11" s="2"/>
      <c r="G11" s="1"/>
    </row>
    <row r="12" spans="1:108" x14ac:dyDescent="0.25">
      <c r="B12" s="2"/>
      <c r="F12" s="2"/>
    </row>
    <row r="13" spans="1:108" x14ac:dyDescent="0.25">
      <c r="B13" s="2"/>
      <c r="D13" s="3"/>
      <c r="F13" s="2"/>
    </row>
    <row r="14" spans="1:108" x14ac:dyDescent="0.25">
      <c r="C14" s="4"/>
      <c r="D14" s="3"/>
      <c r="E14" s="3"/>
      <c r="F14" s="3"/>
      <c r="G14" s="3"/>
    </row>
    <row r="15" spans="1:108" x14ac:dyDescent="0.25">
      <c r="C15" s="3"/>
      <c r="D15" s="3"/>
      <c r="E15" s="3"/>
      <c r="F15" s="3"/>
      <c r="G15" s="3"/>
    </row>
    <row r="16" spans="1:108" x14ac:dyDescent="0.25">
      <c r="C16" s="3"/>
      <c r="D16" s="3"/>
      <c r="E16" s="3"/>
      <c r="F16" s="3"/>
      <c r="G16" s="3"/>
    </row>
    <row r="17" spans="3:7" x14ac:dyDescent="0.25">
      <c r="C17" s="3"/>
      <c r="D17" s="3"/>
      <c r="E17" s="3"/>
      <c r="F17" s="3"/>
      <c r="G17" s="3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2019-07-30T07:22:13Z</dcterms:created>
  <dcterms:modified xsi:type="dcterms:W3CDTF">2019-09-05T07:43:42Z</dcterms:modified>
</cp:coreProperties>
</file>